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TavoleValide IZSM\"/>
    </mc:Choice>
  </mc:AlternateContent>
  <bookViews>
    <workbookView xWindow="-105" yWindow="-105" windowWidth="23250" windowHeight="14010"/>
  </bookViews>
  <sheets>
    <sheet name="Campania" sheetId="3" r:id="rId1"/>
    <sheet name="Province" sheetId="4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0" i="4" l="1"/>
  <c r="T30" i="4"/>
  <c r="S30" i="4"/>
  <c r="R30" i="4"/>
  <c r="Q30" i="4"/>
  <c r="P30" i="4"/>
  <c r="O30" i="4"/>
  <c r="N30" i="4"/>
  <c r="M30" i="4"/>
  <c r="L30" i="4"/>
  <c r="K30" i="4"/>
  <c r="J30" i="4"/>
  <c r="E30" i="4"/>
  <c r="D30" i="4"/>
  <c r="C30" i="4"/>
  <c r="B30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E20" i="4"/>
  <c r="D20" i="4"/>
  <c r="C20" i="4"/>
  <c r="B20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C29" i="3" l="1"/>
  <c r="D29" i="3"/>
  <c r="E29" i="3"/>
  <c r="B29" i="3"/>
  <c r="C23" i="3"/>
  <c r="D23" i="3"/>
  <c r="E23" i="3"/>
  <c r="B23" i="3"/>
  <c r="C19" i="3"/>
  <c r="D19" i="3"/>
  <c r="E19" i="3"/>
  <c r="B19" i="3"/>
  <c r="C14" i="3"/>
  <c r="D14" i="3"/>
  <c r="E14" i="3"/>
  <c r="B14" i="3"/>
  <c r="C5" i="3"/>
  <c r="D5" i="3"/>
  <c r="E5" i="3"/>
  <c r="B5" i="3"/>
</calcChain>
</file>

<file path=xl/sharedStrings.xml><?xml version="1.0" encoding="utf-8"?>
<sst xmlns="http://schemas.openxmlformats.org/spreadsheetml/2006/main" count="105" uniqueCount="49">
  <si>
    <t>Territorio</t>
  </si>
  <si>
    <t>Campania</t>
  </si>
  <si>
    <t>Tipo dato</t>
  </si>
  <si>
    <t xml:space="preserve">      nettarina (pesca noce)</t>
  </si>
  <si>
    <t xml:space="preserve">      fico</t>
  </si>
  <si>
    <t xml:space="preserve">      kiwi</t>
  </si>
  <si>
    <t xml:space="preserve">      loti o kaki</t>
  </si>
  <si>
    <t xml:space="preserve">      melograno</t>
  </si>
  <si>
    <t xml:space="preserve">    lampone</t>
  </si>
  <si>
    <t xml:space="preserve">    mirtillo</t>
  </si>
  <si>
    <t xml:space="preserve">    ribes</t>
  </si>
  <si>
    <t xml:space="preserve">    castagne e marroni</t>
  </si>
  <si>
    <t xml:space="preserve">    arance navel</t>
  </si>
  <si>
    <t xml:space="preserve">    arance bianche (blancas)</t>
  </si>
  <si>
    <t xml:space="preserve">    arance rosse</t>
  </si>
  <si>
    <t xml:space="preserve">    altre arance </t>
  </si>
  <si>
    <t xml:space="preserve">  mandarino</t>
  </si>
  <si>
    <t xml:space="preserve">      melo</t>
  </si>
  <si>
    <t xml:space="preserve">      pero</t>
  </si>
  <si>
    <t xml:space="preserve">      pesco</t>
  </si>
  <si>
    <t xml:space="preserve">      albicocco</t>
  </si>
  <si>
    <t xml:space="preserve">      ciliegio</t>
  </si>
  <si>
    <t xml:space="preserve">      susino</t>
  </si>
  <si>
    <t>superficie totale (ettari)</t>
  </si>
  <si>
    <t>superficie in produzione (ettari)</t>
  </si>
  <si>
    <t>produzione totale (quintali)</t>
  </si>
  <si>
    <t>produzione raccolta (quintali)</t>
  </si>
  <si>
    <t xml:space="preserve"> Tipo di coltivazione: frutta fresca di origine temperata</t>
  </si>
  <si>
    <t>Tipo di coltivazione: frutta fresca di origine sub-tropicale</t>
  </si>
  <si>
    <t xml:space="preserve"> Tipo di coltivazione: altra frutta fresca di origine sub-tropicale</t>
  </si>
  <si>
    <t xml:space="preserve"> Tipo di coltivazione: frutta a guscio</t>
  </si>
  <si>
    <t xml:space="preserve"> Tipo di coltivazione: agrumi</t>
  </si>
  <si>
    <t xml:space="preserve">  clementina</t>
  </si>
  <si>
    <t xml:space="preserve">  limone</t>
  </si>
  <si>
    <t>Anno</t>
  </si>
  <si>
    <t>Caserta</t>
  </si>
  <si>
    <t>Benevento</t>
  </si>
  <si>
    <t>Napoli</t>
  </si>
  <si>
    <t>Avellino</t>
  </si>
  <si>
    <t>Salerno</t>
  </si>
  <si>
    <t xml:space="preserve">      nespolo</t>
  </si>
  <si>
    <t xml:space="preserve">    mandorlo</t>
  </si>
  <si>
    <t xml:space="preserve">    nocciolo</t>
  </si>
  <si>
    <t xml:space="preserve">    noce</t>
  </si>
  <si>
    <t xml:space="preserve">    pistacchio</t>
  </si>
  <si>
    <t xml:space="preserve">  arancio</t>
  </si>
  <si>
    <t>Fonte:ISTAT - Stima delle superfici e produzioni delle coltivazioni agrarie</t>
  </si>
  <si>
    <t>Superfici e produzioni di Fruttiferi in Campania - Anno 2022</t>
  </si>
  <si>
    <r>
      <t>Superfici e produzioni di Fruttiferi in Campania Anno 2022-</t>
    </r>
    <r>
      <rPr>
        <b/>
        <i/>
        <u/>
        <sz val="9"/>
        <color indexed="18"/>
        <rFont val="Verdana"/>
        <family val="2"/>
      </rPr>
      <t>Dati provinciali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</si>
</sst>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9"/>
      <color indexed="18"/>
      <name val="Verdana"/>
      <family val="2"/>
    </font>
    <font>
      <b/>
      <i/>
      <u/>
      <sz val="9"/>
      <color indexed="18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F0F8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21" fillId="0" borderId="0" applyFont="0" applyFill="0" applyBorder="0" applyAlignment="0" applyProtection="0"/>
  </cellStyleXfs>
  <cellXfs count="28">
    <xf numFmtId="0" fontId="0" fillId="0" borderId="0" xfId="0"/>
    <xf numFmtId="0" fontId="20" fillId="33" borderId="11" xfId="0" applyFont="1" applyFill="1" applyBorder="1" applyAlignment="1">
      <alignment horizontal="right" vertical="top" wrapText="1"/>
    </xf>
    <xf numFmtId="0" fontId="19" fillId="33" borderId="11" xfId="0" applyFont="1" applyFill="1" applyBorder="1" applyAlignment="1">
      <alignment vertical="top" wrapText="1"/>
    </xf>
    <xf numFmtId="0" fontId="19" fillId="33" borderId="13" xfId="0" applyFont="1" applyFill="1" applyBorder="1" applyAlignment="1">
      <alignment vertical="top" wrapText="1"/>
    </xf>
    <xf numFmtId="0" fontId="19" fillId="33" borderId="12" xfId="0" applyFont="1" applyFill="1" applyBorder="1" applyAlignment="1">
      <alignment vertical="top" wrapText="1"/>
    </xf>
    <xf numFmtId="0" fontId="20" fillId="34" borderId="11" xfId="0" applyFont="1" applyFill="1" applyBorder="1" applyAlignment="1">
      <alignment horizontal="right" vertical="center" wrapText="1"/>
    </xf>
    <xf numFmtId="0" fontId="19" fillId="34" borderId="11" xfId="0" applyFont="1" applyFill="1" applyBorder="1" applyAlignment="1">
      <alignment horizontal="center" vertical="top" wrapText="1"/>
    </xf>
    <xf numFmtId="0" fontId="19" fillId="34" borderId="13" xfId="0" applyFont="1" applyFill="1" applyBorder="1" applyAlignment="1">
      <alignment horizontal="center" vertical="top" wrapText="1"/>
    </xf>
    <xf numFmtId="0" fontId="19" fillId="34" borderId="12" xfId="0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right"/>
    </xf>
    <xf numFmtId="0" fontId="22" fillId="35" borderId="10" xfId="0" applyFont="1" applyFill="1" applyBorder="1" applyAlignment="1">
      <alignment horizontal="right"/>
    </xf>
    <xf numFmtId="164" fontId="0" fillId="0" borderId="0" xfId="42" applyNumberFormat="1" applyFont="1"/>
    <xf numFmtId="164" fontId="22" fillId="0" borderId="10" xfId="42" applyNumberFormat="1" applyFont="1" applyBorder="1" applyAlignment="1">
      <alignment horizontal="right"/>
    </xf>
    <xf numFmtId="164" fontId="22" fillId="35" borderId="10" xfId="42" applyNumberFormat="1" applyFont="1" applyFill="1" applyBorder="1" applyAlignment="1">
      <alignment horizontal="right"/>
    </xf>
    <xf numFmtId="164" fontId="23" fillId="0" borderId="0" xfId="42" applyNumberFormat="1" applyFont="1"/>
    <xf numFmtId="164" fontId="23" fillId="0" borderId="0" xfId="0" applyNumberFormat="1" applyFont="1"/>
    <xf numFmtId="0" fontId="23" fillId="0" borderId="0" xfId="42" applyNumberFormat="1" applyFont="1"/>
    <xf numFmtId="164" fontId="0" fillId="0" borderId="0" xfId="0" applyNumberFormat="1"/>
    <xf numFmtId="0" fontId="18" fillId="0" borderId="16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wrapText="1"/>
    </xf>
    <xf numFmtId="0" fontId="24" fillId="0" borderId="15" xfId="0" applyFont="1" applyBorder="1" applyAlignment="1">
      <alignment horizontal="left" wrapText="1"/>
    </xf>
    <xf numFmtId="0" fontId="19" fillId="33" borderId="11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 wrapText="1"/>
    </xf>
    <xf numFmtId="0" fontId="19" fillId="33" borderId="12" xfId="0" applyFont="1" applyFill="1" applyBorder="1" applyAlignment="1">
      <alignment horizontal="center" vertical="top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9"/>
  <sheetViews>
    <sheetView tabSelected="1" zoomScale="90" zoomScaleNormal="90" workbookViewId="0">
      <selection activeCell="A2" sqref="A2:D2"/>
    </sheetView>
  </sheetViews>
  <sheetFormatPr defaultRowHeight="12.75" x14ac:dyDescent="0.2"/>
  <cols>
    <col min="1" max="1" width="44.85546875" customWidth="1"/>
    <col min="2" max="2" width="10.28515625" bestFit="1" customWidth="1"/>
    <col min="3" max="3" width="11.7109375" customWidth="1"/>
    <col min="4" max="4" width="12.85546875" bestFit="1" customWidth="1"/>
    <col min="5" max="5" width="12" customWidth="1"/>
  </cols>
  <sheetData>
    <row r="2" spans="1:5" x14ac:dyDescent="0.2">
      <c r="A2" s="23" t="s">
        <v>47</v>
      </c>
      <c r="B2" s="24"/>
      <c r="C2" s="24"/>
      <c r="D2" s="24"/>
    </row>
    <row r="3" spans="1:5" ht="21" customHeight="1" x14ac:dyDescent="0.2">
      <c r="A3" s="1" t="s">
        <v>0</v>
      </c>
      <c r="B3" s="2" t="s">
        <v>1</v>
      </c>
      <c r="C3" s="3"/>
      <c r="D3" s="3"/>
      <c r="E3" s="4"/>
    </row>
    <row r="4" spans="1:5" ht="52.15" customHeight="1" x14ac:dyDescent="0.2">
      <c r="A4" s="5" t="s">
        <v>2</v>
      </c>
      <c r="B4" s="9" t="s">
        <v>23</v>
      </c>
      <c r="C4" s="9" t="s">
        <v>24</v>
      </c>
      <c r="D4" s="9" t="s">
        <v>25</v>
      </c>
      <c r="E4" s="9" t="s">
        <v>26</v>
      </c>
    </row>
    <row r="5" spans="1:5" ht="21" x14ac:dyDescent="0.2">
      <c r="A5" s="10" t="s">
        <v>27</v>
      </c>
      <c r="B5" s="16">
        <f>+B6+B7+B8+B9+B10+B11+B12</f>
        <v>33110</v>
      </c>
      <c r="C5" s="16">
        <f t="shared" ref="C5:E5" si="0">+C6+C7+C8+C9+C10+C11+C12</f>
        <v>32568</v>
      </c>
      <c r="D5" s="16">
        <f t="shared" si="0"/>
        <v>6292041</v>
      </c>
      <c r="E5" s="16">
        <f t="shared" si="0"/>
        <v>6040585</v>
      </c>
    </row>
    <row r="6" spans="1:5" x14ac:dyDescent="0.2">
      <c r="A6" s="10" t="s">
        <v>17</v>
      </c>
      <c r="B6" s="14">
        <v>3535</v>
      </c>
      <c r="C6" s="14">
        <v>3462</v>
      </c>
      <c r="D6" s="14">
        <v>711390</v>
      </c>
      <c r="E6" s="14">
        <v>701020</v>
      </c>
    </row>
    <row r="7" spans="1:5" x14ac:dyDescent="0.2">
      <c r="A7" s="10" t="s">
        <v>18</v>
      </c>
      <c r="B7" s="14">
        <v>719</v>
      </c>
      <c r="C7" s="14">
        <v>705</v>
      </c>
      <c r="D7" s="14">
        <v>139040</v>
      </c>
      <c r="E7" s="14">
        <v>136530</v>
      </c>
    </row>
    <row r="8" spans="1:5" x14ac:dyDescent="0.2">
      <c r="A8" s="10" t="s">
        <v>19</v>
      </c>
      <c r="B8" s="15">
        <v>15346</v>
      </c>
      <c r="C8" s="15">
        <v>15199</v>
      </c>
      <c r="D8" s="15">
        <v>3308831</v>
      </c>
      <c r="E8" s="15">
        <v>3190452</v>
      </c>
    </row>
    <row r="9" spans="1:5" x14ac:dyDescent="0.2">
      <c r="A9" s="10" t="s">
        <v>3</v>
      </c>
      <c r="B9" s="14">
        <v>4077</v>
      </c>
      <c r="C9" s="14">
        <v>4008</v>
      </c>
      <c r="D9" s="14">
        <v>875182</v>
      </c>
      <c r="E9" s="14">
        <v>831637</v>
      </c>
    </row>
    <row r="10" spans="1:5" x14ac:dyDescent="0.2">
      <c r="A10" s="10" t="s">
        <v>20</v>
      </c>
      <c r="B10" s="15">
        <v>3769</v>
      </c>
      <c r="C10" s="15">
        <v>3693</v>
      </c>
      <c r="D10" s="15">
        <v>614540</v>
      </c>
      <c r="E10" s="15">
        <v>570670</v>
      </c>
    </row>
    <row r="11" spans="1:5" x14ac:dyDescent="0.2">
      <c r="A11" s="10" t="s">
        <v>21</v>
      </c>
      <c r="B11" s="14">
        <v>3148</v>
      </c>
      <c r="C11" s="14">
        <v>3056</v>
      </c>
      <c r="D11" s="14">
        <v>309215</v>
      </c>
      <c r="E11" s="14">
        <v>295031</v>
      </c>
    </row>
    <row r="12" spans="1:5" x14ac:dyDescent="0.2">
      <c r="A12" s="10" t="s">
        <v>22</v>
      </c>
      <c r="B12" s="15">
        <v>2516</v>
      </c>
      <c r="C12" s="15">
        <v>2445</v>
      </c>
      <c r="D12" s="15">
        <v>333843</v>
      </c>
      <c r="E12" s="15">
        <v>315245</v>
      </c>
    </row>
    <row r="13" spans="1:5" x14ac:dyDescent="0.2">
      <c r="A13" s="10" t="s">
        <v>40</v>
      </c>
      <c r="B13" s="13">
        <v>0</v>
      </c>
      <c r="C13" s="13">
        <v>0</v>
      </c>
      <c r="D13" s="13">
        <v>0</v>
      </c>
      <c r="E13" s="13">
        <v>0</v>
      </c>
    </row>
    <row r="14" spans="1:5" ht="21" x14ac:dyDescent="0.2">
      <c r="A14" s="10" t="s">
        <v>28</v>
      </c>
      <c r="B14" s="16">
        <f>+B15+B16+B17+B18</f>
        <v>3167</v>
      </c>
      <c r="C14" s="16">
        <f t="shared" ref="C14:E14" si="1">+C15+C16+C17+C18</f>
        <v>3040</v>
      </c>
      <c r="D14" s="16">
        <f t="shared" si="1"/>
        <v>623556</v>
      </c>
      <c r="E14" s="16">
        <f t="shared" si="1"/>
        <v>605566</v>
      </c>
    </row>
    <row r="15" spans="1:5" x14ac:dyDescent="0.2">
      <c r="A15" s="10" t="s">
        <v>4</v>
      </c>
      <c r="B15" s="15">
        <v>658</v>
      </c>
      <c r="C15" s="15">
        <v>605</v>
      </c>
      <c r="D15" s="15">
        <v>25936</v>
      </c>
      <c r="E15" s="15">
        <v>24486</v>
      </c>
    </row>
    <row r="16" spans="1:5" x14ac:dyDescent="0.2">
      <c r="A16" s="10" t="s">
        <v>5</v>
      </c>
      <c r="B16" s="14">
        <v>1514</v>
      </c>
      <c r="C16" s="14">
        <v>1452</v>
      </c>
      <c r="D16" s="14">
        <v>348180</v>
      </c>
      <c r="E16" s="14">
        <v>343140</v>
      </c>
    </row>
    <row r="17" spans="1:5" x14ac:dyDescent="0.2">
      <c r="A17" s="10" t="s">
        <v>6</v>
      </c>
      <c r="B17" s="15">
        <v>977</v>
      </c>
      <c r="C17" s="15">
        <v>970</v>
      </c>
      <c r="D17" s="15">
        <v>247100</v>
      </c>
      <c r="E17" s="15">
        <v>235600</v>
      </c>
    </row>
    <row r="18" spans="1:5" x14ac:dyDescent="0.2">
      <c r="A18" s="10" t="s">
        <v>7</v>
      </c>
      <c r="B18" s="14">
        <v>18</v>
      </c>
      <c r="C18" s="14">
        <v>13</v>
      </c>
      <c r="D18" s="14">
        <v>2340</v>
      </c>
      <c r="E18" s="14">
        <v>2340</v>
      </c>
    </row>
    <row r="19" spans="1:5" ht="21" x14ac:dyDescent="0.2">
      <c r="A19" s="10" t="s">
        <v>29</v>
      </c>
      <c r="B19" s="16">
        <f>+B21+B22</f>
        <v>12</v>
      </c>
      <c r="C19" s="16">
        <f t="shared" ref="C19:E19" si="2">+C21+C22</f>
        <v>12</v>
      </c>
      <c r="D19" s="16">
        <f t="shared" si="2"/>
        <v>1620</v>
      </c>
      <c r="E19" s="16">
        <f t="shared" si="2"/>
        <v>1620</v>
      </c>
    </row>
    <row r="20" spans="1:5" x14ac:dyDescent="0.2">
      <c r="A20" s="10" t="s">
        <v>10</v>
      </c>
      <c r="B20" s="13">
        <v>0</v>
      </c>
      <c r="C20" s="13">
        <v>0</v>
      </c>
      <c r="D20" s="13">
        <v>0</v>
      </c>
      <c r="E20" s="13">
        <v>0</v>
      </c>
    </row>
    <row r="21" spans="1:5" x14ac:dyDescent="0.2">
      <c r="A21" s="10" t="s">
        <v>8</v>
      </c>
      <c r="B21" s="15">
        <v>6</v>
      </c>
      <c r="C21" s="15">
        <v>6</v>
      </c>
      <c r="D21" s="15">
        <v>780</v>
      </c>
      <c r="E21" s="15">
        <v>780</v>
      </c>
    </row>
    <row r="22" spans="1:5" x14ac:dyDescent="0.2">
      <c r="A22" s="10" t="s">
        <v>9</v>
      </c>
      <c r="B22" s="14">
        <v>6</v>
      </c>
      <c r="C22" s="14">
        <v>6</v>
      </c>
      <c r="D22" s="14">
        <v>840</v>
      </c>
      <c r="E22" s="14">
        <v>840</v>
      </c>
    </row>
    <row r="23" spans="1:5" x14ac:dyDescent="0.2">
      <c r="A23" s="10" t="s">
        <v>30</v>
      </c>
      <c r="B23" s="16">
        <f>+B24+B25+B26+B27+B28</f>
        <v>39616</v>
      </c>
      <c r="C23" s="16">
        <f t="shared" ref="C23:D23" si="3">+C24+C25+C26+C27+C28</f>
        <v>38022</v>
      </c>
      <c r="D23" s="16">
        <f t="shared" si="3"/>
        <v>650771</v>
      </c>
      <c r="E23" s="16">
        <f>+E24+E25+E26+E27+E28</f>
        <v>590332</v>
      </c>
    </row>
    <row r="24" spans="1:5" x14ac:dyDescent="0.2">
      <c r="A24" s="10" t="s">
        <v>41</v>
      </c>
      <c r="B24" s="14">
        <v>13</v>
      </c>
      <c r="C24" s="14">
        <v>13</v>
      </c>
      <c r="D24" s="14">
        <v>208</v>
      </c>
      <c r="E24" s="14">
        <v>208</v>
      </c>
    </row>
    <row r="25" spans="1:5" x14ac:dyDescent="0.2">
      <c r="A25" s="10" t="s">
        <v>42</v>
      </c>
      <c r="B25" s="15">
        <v>22120</v>
      </c>
      <c r="C25" s="15">
        <v>20985</v>
      </c>
      <c r="D25" s="15">
        <v>239888</v>
      </c>
      <c r="E25" s="15">
        <v>221674</v>
      </c>
    </row>
    <row r="26" spans="1:5" x14ac:dyDescent="0.2">
      <c r="A26" s="10" t="s">
        <v>11</v>
      </c>
      <c r="B26" s="14">
        <v>15590</v>
      </c>
      <c r="C26" s="14">
        <v>15184</v>
      </c>
      <c r="D26" s="14">
        <v>326430</v>
      </c>
      <c r="E26" s="14">
        <v>285970</v>
      </c>
    </row>
    <row r="27" spans="1:5" x14ac:dyDescent="0.2">
      <c r="A27" s="10" t="s">
        <v>43</v>
      </c>
      <c r="B27" s="15">
        <v>1845</v>
      </c>
      <c r="C27" s="15">
        <v>1840</v>
      </c>
      <c r="D27" s="15">
        <v>84245</v>
      </c>
      <c r="E27" s="15">
        <v>82480</v>
      </c>
    </row>
    <row r="28" spans="1:5" x14ac:dyDescent="0.2">
      <c r="A28" s="10" t="s">
        <v>44</v>
      </c>
      <c r="B28" s="14">
        <v>48</v>
      </c>
      <c r="C28" s="14">
        <v>0</v>
      </c>
      <c r="D28" s="14">
        <v>0</v>
      </c>
      <c r="E28" s="14">
        <v>0</v>
      </c>
    </row>
    <row r="29" spans="1:5" x14ac:dyDescent="0.2">
      <c r="A29" s="10" t="s">
        <v>31</v>
      </c>
      <c r="B29" s="16">
        <f>+B30+B35+B36+B37</f>
        <v>2973</v>
      </c>
      <c r="C29" s="16">
        <f t="shared" ref="C29:E29" si="4">+C30+C35+C36+C37</f>
        <v>2848</v>
      </c>
      <c r="D29" s="16">
        <f t="shared" si="4"/>
        <v>560005</v>
      </c>
      <c r="E29" s="16">
        <f t="shared" si="4"/>
        <v>555160</v>
      </c>
    </row>
    <row r="30" spans="1:5" x14ac:dyDescent="0.2">
      <c r="A30" s="10" t="s">
        <v>45</v>
      </c>
      <c r="B30" s="14">
        <v>982</v>
      </c>
      <c r="C30" s="14">
        <v>967</v>
      </c>
      <c r="D30" s="14">
        <v>189615</v>
      </c>
      <c r="E30" s="14">
        <v>185690</v>
      </c>
    </row>
    <row r="31" spans="1:5" x14ac:dyDescent="0.2">
      <c r="A31" s="10" t="s">
        <v>12</v>
      </c>
      <c r="B31" s="15">
        <v>302</v>
      </c>
      <c r="C31" s="15">
        <v>292</v>
      </c>
      <c r="D31" s="15">
        <v>64730</v>
      </c>
      <c r="E31" s="15">
        <v>63730</v>
      </c>
    </row>
    <row r="32" spans="1:5" x14ac:dyDescent="0.2">
      <c r="A32" s="10" t="s">
        <v>13</v>
      </c>
      <c r="B32" s="14">
        <v>100</v>
      </c>
      <c r="C32" s="14">
        <v>100</v>
      </c>
      <c r="D32" s="14">
        <v>21760</v>
      </c>
      <c r="E32" s="14">
        <v>21760</v>
      </c>
    </row>
    <row r="33" spans="1:5" x14ac:dyDescent="0.2">
      <c r="A33" s="10" t="s">
        <v>14</v>
      </c>
      <c r="B33" s="15">
        <v>33</v>
      </c>
      <c r="C33" s="15">
        <v>33</v>
      </c>
      <c r="D33" s="15">
        <v>5925</v>
      </c>
      <c r="E33" s="15">
        <v>5800</v>
      </c>
    </row>
    <row r="34" spans="1:5" x14ac:dyDescent="0.2">
      <c r="A34" s="10" t="s">
        <v>15</v>
      </c>
      <c r="B34" s="14">
        <v>547</v>
      </c>
      <c r="C34" s="14">
        <v>542</v>
      </c>
      <c r="D34" s="14">
        <v>97200</v>
      </c>
      <c r="E34" s="14">
        <v>94400</v>
      </c>
    </row>
    <row r="35" spans="1:5" x14ac:dyDescent="0.2">
      <c r="A35" s="10" t="s">
        <v>16</v>
      </c>
      <c r="B35" s="14">
        <v>408</v>
      </c>
      <c r="C35" s="14">
        <v>408</v>
      </c>
      <c r="D35" s="14">
        <v>71130</v>
      </c>
      <c r="E35" s="14">
        <v>71030</v>
      </c>
    </row>
    <row r="36" spans="1:5" x14ac:dyDescent="0.2">
      <c r="A36" s="10" t="s">
        <v>32</v>
      </c>
      <c r="B36" s="14">
        <v>278</v>
      </c>
      <c r="C36" s="14">
        <v>268</v>
      </c>
      <c r="D36" s="14">
        <v>52190</v>
      </c>
      <c r="E36" s="14">
        <v>51570</v>
      </c>
    </row>
    <row r="37" spans="1:5" x14ac:dyDescent="0.2">
      <c r="A37" s="10" t="s">
        <v>33</v>
      </c>
      <c r="B37" s="14">
        <v>1305</v>
      </c>
      <c r="C37" s="14">
        <v>1205</v>
      </c>
      <c r="D37" s="14">
        <v>247070</v>
      </c>
      <c r="E37" s="14">
        <v>246870</v>
      </c>
    </row>
    <row r="39" spans="1:5" x14ac:dyDescent="0.2">
      <c r="A39" s="21" t="s">
        <v>46</v>
      </c>
      <c r="B39" s="22"/>
      <c r="C39" s="22"/>
      <c r="D39" s="22"/>
    </row>
  </sheetData>
  <mergeCells count="2">
    <mergeCell ref="A39:D39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0"/>
  <sheetViews>
    <sheetView workbookViewId="0">
      <selection activeCell="A2" sqref="A2:G2"/>
    </sheetView>
  </sheetViews>
  <sheetFormatPr defaultRowHeight="12.75" x14ac:dyDescent="0.2"/>
  <cols>
    <col min="1" max="1" width="44.85546875" customWidth="1"/>
    <col min="3" max="3" width="10.85546875" customWidth="1"/>
    <col min="4" max="4" width="10.28515625" customWidth="1"/>
    <col min="5" max="5" width="10" customWidth="1"/>
    <col min="10" max="11" width="9.28515625" bestFit="1" customWidth="1"/>
    <col min="12" max="12" width="10.7109375" customWidth="1"/>
    <col min="13" max="13" width="11.140625" customWidth="1"/>
    <col min="14" max="15" width="9.28515625" bestFit="1" customWidth="1"/>
    <col min="16" max="17" width="9.85546875" bestFit="1" customWidth="1"/>
    <col min="18" max="18" width="9.28515625" bestFit="1" customWidth="1"/>
    <col min="19" max="19" width="11.42578125" customWidth="1"/>
    <col min="20" max="21" width="9.85546875" bestFit="1" customWidth="1"/>
  </cols>
  <sheetData>
    <row r="2" spans="1:22" ht="12.75" customHeight="1" x14ac:dyDescent="0.2">
      <c r="A2" s="23" t="s">
        <v>48</v>
      </c>
      <c r="B2" s="24"/>
      <c r="C2" s="24"/>
      <c r="D2" s="24"/>
      <c r="E2" s="24"/>
      <c r="F2" s="24"/>
      <c r="G2" s="24"/>
    </row>
    <row r="3" spans="1:22" ht="21" customHeight="1" x14ac:dyDescent="0.2">
      <c r="A3" s="1" t="s">
        <v>0</v>
      </c>
      <c r="B3" s="25" t="s">
        <v>35</v>
      </c>
      <c r="C3" s="26"/>
      <c r="D3" s="26"/>
      <c r="E3" s="27"/>
      <c r="F3" s="25" t="s">
        <v>36</v>
      </c>
      <c r="G3" s="26"/>
      <c r="H3" s="26"/>
      <c r="I3" s="27"/>
      <c r="J3" s="25" t="s">
        <v>37</v>
      </c>
      <c r="K3" s="26"/>
      <c r="L3" s="26"/>
      <c r="M3" s="27"/>
      <c r="N3" s="25" t="s">
        <v>38</v>
      </c>
      <c r="O3" s="26"/>
      <c r="P3" s="26"/>
      <c r="Q3" s="27"/>
      <c r="R3" s="25" t="s">
        <v>39</v>
      </c>
      <c r="S3" s="26"/>
      <c r="T3" s="26"/>
      <c r="U3" s="27"/>
    </row>
    <row r="4" spans="1:22" ht="13.15" customHeight="1" x14ac:dyDescent="0.2">
      <c r="A4" s="5" t="s">
        <v>34</v>
      </c>
      <c r="B4" s="6">
        <v>2022</v>
      </c>
      <c r="C4" s="7"/>
      <c r="D4" s="7"/>
      <c r="E4" s="8"/>
      <c r="F4" s="6">
        <v>2022</v>
      </c>
      <c r="G4" s="7"/>
      <c r="H4" s="7"/>
      <c r="I4" s="8"/>
      <c r="J4" s="6">
        <v>2022</v>
      </c>
      <c r="K4" s="7"/>
      <c r="L4" s="7"/>
      <c r="M4" s="8"/>
      <c r="N4" s="6">
        <v>2022</v>
      </c>
      <c r="O4" s="7"/>
      <c r="P4" s="7"/>
      <c r="Q4" s="8"/>
      <c r="R4" s="6">
        <v>2022</v>
      </c>
      <c r="S4" s="7"/>
      <c r="T4" s="7"/>
      <c r="U4" s="8"/>
    </row>
    <row r="5" spans="1:22" ht="52.15" customHeight="1" x14ac:dyDescent="0.2">
      <c r="A5" s="5" t="s">
        <v>2</v>
      </c>
      <c r="B5" s="9" t="s">
        <v>23</v>
      </c>
      <c r="C5" s="9" t="s">
        <v>24</v>
      </c>
      <c r="D5" s="9" t="s">
        <v>25</v>
      </c>
      <c r="E5" s="9" t="s">
        <v>26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23</v>
      </c>
      <c r="O5" s="9" t="s">
        <v>24</v>
      </c>
      <c r="P5" s="9" t="s">
        <v>25</v>
      </c>
      <c r="Q5" s="9" t="s">
        <v>26</v>
      </c>
      <c r="R5" s="9" t="s">
        <v>23</v>
      </c>
      <c r="S5" s="9" t="s">
        <v>24</v>
      </c>
      <c r="T5" s="9" t="s">
        <v>25</v>
      </c>
      <c r="U5" s="9" t="s">
        <v>26</v>
      </c>
    </row>
    <row r="6" spans="1:22" ht="21" x14ac:dyDescent="0.2">
      <c r="A6" s="10" t="s">
        <v>27</v>
      </c>
      <c r="B6" s="17">
        <f>+B7+B8+B9+B10+B11+B12+B13</f>
        <v>21988</v>
      </c>
      <c r="C6" s="17">
        <f t="shared" ref="C6:U6" si="0">+C7+C8+C9+C10+C11+C12+C13</f>
        <v>21640</v>
      </c>
      <c r="D6" s="17">
        <f t="shared" si="0"/>
        <v>4213181</v>
      </c>
      <c r="E6" s="17">
        <f t="shared" si="0"/>
        <v>4084680</v>
      </c>
      <c r="F6" s="17">
        <f t="shared" si="0"/>
        <v>1149</v>
      </c>
      <c r="G6" s="17">
        <f t="shared" si="0"/>
        <v>1125</v>
      </c>
      <c r="H6" s="17">
        <f t="shared" si="0"/>
        <v>186250</v>
      </c>
      <c r="I6" s="17">
        <f t="shared" si="0"/>
        <v>185750</v>
      </c>
      <c r="J6" s="17">
        <f t="shared" si="0"/>
        <v>6968</v>
      </c>
      <c r="K6" s="17">
        <f t="shared" si="0"/>
        <v>6968</v>
      </c>
      <c r="L6" s="17">
        <f t="shared" si="0"/>
        <v>1374755</v>
      </c>
      <c r="M6" s="17">
        <f t="shared" si="0"/>
        <v>1255150</v>
      </c>
      <c r="N6" s="17">
        <f t="shared" si="0"/>
        <v>365</v>
      </c>
      <c r="O6" s="17">
        <f t="shared" si="0"/>
        <v>365</v>
      </c>
      <c r="P6" s="17">
        <f t="shared" si="0"/>
        <v>38630</v>
      </c>
      <c r="Q6" s="17">
        <f t="shared" si="0"/>
        <v>38330</v>
      </c>
      <c r="R6" s="17">
        <f t="shared" si="0"/>
        <v>2640</v>
      </c>
      <c r="S6" s="17">
        <f t="shared" si="0"/>
        <v>2470</v>
      </c>
      <c r="T6" s="17">
        <f t="shared" si="0"/>
        <v>479225</v>
      </c>
      <c r="U6" s="17">
        <f t="shared" si="0"/>
        <v>476675</v>
      </c>
      <c r="V6" s="19"/>
    </row>
    <row r="7" spans="1:22" x14ac:dyDescent="0.2">
      <c r="A7" s="10" t="s">
        <v>17</v>
      </c>
      <c r="B7" s="14">
        <v>2630</v>
      </c>
      <c r="C7" s="14">
        <v>2572</v>
      </c>
      <c r="D7" s="14">
        <v>525000</v>
      </c>
      <c r="E7" s="14">
        <v>520000</v>
      </c>
      <c r="F7" s="11">
        <v>325</v>
      </c>
      <c r="G7" s="11">
        <v>315</v>
      </c>
      <c r="H7" s="11">
        <v>72000</v>
      </c>
      <c r="I7" s="11">
        <v>72000</v>
      </c>
      <c r="J7" s="14">
        <v>261</v>
      </c>
      <c r="K7" s="14">
        <v>261</v>
      </c>
      <c r="L7" s="14">
        <v>54800</v>
      </c>
      <c r="M7" s="14">
        <v>49930</v>
      </c>
      <c r="N7" s="14">
        <v>69</v>
      </c>
      <c r="O7" s="14">
        <v>69</v>
      </c>
      <c r="P7" s="14">
        <v>7590</v>
      </c>
      <c r="Q7" s="14">
        <v>7590</v>
      </c>
      <c r="R7" s="14">
        <v>250</v>
      </c>
      <c r="S7" s="14">
        <v>245</v>
      </c>
      <c r="T7" s="14">
        <v>52000</v>
      </c>
      <c r="U7" s="14">
        <v>51500</v>
      </c>
    </row>
    <row r="8" spans="1:22" x14ac:dyDescent="0.2">
      <c r="A8" s="10" t="s">
        <v>18</v>
      </c>
      <c r="B8" s="14">
        <v>266</v>
      </c>
      <c r="C8" s="14">
        <v>264</v>
      </c>
      <c r="D8" s="14">
        <v>54000</v>
      </c>
      <c r="E8" s="14">
        <v>54000</v>
      </c>
      <c r="F8" s="11">
        <v>74</v>
      </c>
      <c r="G8" s="11">
        <v>72</v>
      </c>
      <c r="H8" s="11">
        <v>13850</v>
      </c>
      <c r="I8" s="11">
        <v>13850</v>
      </c>
      <c r="J8" s="14">
        <v>75</v>
      </c>
      <c r="K8" s="14">
        <v>75</v>
      </c>
      <c r="L8" s="14">
        <v>12960</v>
      </c>
      <c r="M8" s="14">
        <v>11000</v>
      </c>
      <c r="N8" s="14">
        <v>24</v>
      </c>
      <c r="O8" s="14">
        <v>24</v>
      </c>
      <c r="P8" s="14">
        <v>2880</v>
      </c>
      <c r="Q8" s="14">
        <v>2880</v>
      </c>
      <c r="R8" s="14">
        <v>280</v>
      </c>
      <c r="S8" s="14">
        <v>270</v>
      </c>
      <c r="T8" s="14">
        <v>55350</v>
      </c>
      <c r="U8" s="14">
        <v>54800</v>
      </c>
    </row>
    <row r="9" spans="1:22" x14ac:dyDescent="0.2">
      <c r="A9" s="10" t="s">
        <v>19</v>
      </c>
      <c r="B9" s="15">
        <v>12232</v>
      </c>
      <c r="C9" s="15">
        <v>12137</v>
      </c>
      <c r="D9" s="15">
        <v>2645951</v>
      </c>
      <c r="E9" s="15">
        <v>2566572</v>
      </c>
      <c r="F9" s="12">
        <v>140</v>
      </c>
      <c r="G9" s="12">
        <v>138</v>
      </c>
      <c r="H9" s="12">
        <v>31100</v>
      </c>
      <c r="I9" s="12">
        <v>31100</v>
      </c>
      <c r="J9" s="15">
        <v>2312</v>
      </c>
      <c r="K9" s="15">
        <v>2312</v>
      </c>
      <c r="L9" s="15">
        <v>495100</v>
      </c>
      <c r="M9" s="15">
        <v>456100</v>
      </c>
      <c r="N9" s="15">
        <v>12</v>
      </c>
      <c r="O9" s="15">
        <v>12</v>
      </c>
      <c r="P9" s="15">
        <v>1680</v>
      </c>
      <c r="Q9" s="15">
        <v>1680</v>
      </c>
      <c r="R9" s="15">
        <v>650</v>
      </c>
      <c r="S9" s="15">
        <v>600</v>
      </c>
      <c r="T9" s="15">
        <v>135000</v>
      </c>
      <c r="U9" s="15">
        <v>135000</v>
      </c>
    </row>
    <row r="10" spans="1:22" x14ac:dyDescent="0.2">
      <c r="A10" s="10" t="s">
        <v>3</v>
      </c>
      <c r="B10" s="14">
        <v>3153</v>
      </c>
      <c r="C10" s="14">
        <v>3110</v>
      </c>
      <c r="D10" s="14">
        <v>685697</v>
      </c>
      <c r="E10" s="14">
        <v>651412</v>
      </c>
      <c r="F10" s="11">
        <v>55</v>
      </c>
      <c r="G10" s="11">
        <v>54</v>
      </c>
      <c r="H10" s="11">
        <v>12750</v>
      </c>
      <c r="I10" s="11">
        <v>12750</v>
      </c>
      <c r="J10" s="14">
        <v>469</v>
      </c>
      <c r="K10" s="14">
        <v>469</v>
      </c>
      <c r="L10" s="14">
        <v>92360</v>
      </c>
      <c r="M10" s="14">
        <v>83100</v>
      </c>
      <c r="N10" s="13">
        <v>0</v>
      </c>
      <c r="O10" s="13">
        <v>0</v>
      </c>
      <c r="P10" s="13">
        <v>0</v>
      </c>
      <c r="Q10" s="13">
        <v>0</v>
      </c>
      <c r="R10" s="14">
        <v>400</v>
      </c>
      <c r="S10" s="14">
        <v>375</v>
      </c>
      <c r="T10" s="14">
        <v>84375</v>
      </c>
      <c r="U10" s="14">
        <v>84375</v>
      </c>
    </row>
    <row r="11" spans="1:22" x14ac:dyDescent="0.2">
      <c r="A11" s="10" t="s">
        <v>20</v>
      </c>
      <c r="B11" s="15">
        <v>1004</v>
      </c>
      <c r="C11" s="15">
        <v>991</v>
      </c>
      <c r="D11" s="15">
        <v>97220</v>
      </c>
      <c r="E11" s="15">
        <v>97220</v>
      </c>
      <c r="F11" s="12">
        <v>75</v>
      </c>
      <c r="G11" s="12">
        <v>72</v>
      </c>
      <c r="H11" s="12">
        <v>9000</v>
      </c>
      <c r="I11" s="12">
        <v>9000</v>
      </c>
      <c r="J11" s="15">
        <v>2240</v>
      </c>
      <c r="K11" s="15">
        <v>2240</v>
      </c>
      <c r="L11" s="15">
        <v>430440</v>
      </c>
      <c r="M11" s="15">
        <v>387370</v>
      </c>
      <c r="N11" s="15">
        <v>30</v>
      </c>
      <c r="O11" s="15">
        <v>30</v>
      </c>
      <c r="P11" s="15">
        <v>5880</v>
      </c>
      <c r="Q11" s="15">
        <v>5580</v>
      </c>
      <c r="R11" s="15">
        <v>420</v>
      </c>
      <c r="S11" s="15">
        <v>360</v>
      </c>
      <c r="T11" s="15">
        <v>72000</v>
      </c>
      <c r="U11" s="15">
        <v>71500</v>
      </c>
    </row>
    <row r="12" spans="1:22" x14ac:dyDescent="0.2">
      <c r="A12" s="10" t="s">
        <v>21</v>
      </c>
      <c r="B12" s="14">
        <v>1948</v>
      </c>
      <c r="C12" s="14">
        <v>1871</v>
      </c>
      <c r="D12" s="14">
        <v>183875</v>
      </c>
      <c r="E12" s="14">
        <v>174681</v>
      </c>
      <c r="F12" s="11">
        <v>460</v>
      </c>
      <c r="G12" s="11">
        <v>455</v>
      </c>
      <c r="H12" s="11">
        <v>45000</v>
      </c>
      <c r="I12" s="11">
        <v>44500</v>
      </c>
      <c r="J12" s="14">
        <v>230</v>
      </c>
      <c r="K12" s="14">
        <v>230</v>
      </c>
      <c r="L12" s="14">
        <v>37540</v>
      </c>
      <c r="M12" s="14">
        <v>34050</v>
      </c>
      <c r="N12" s="14">
        <v>210</v>
      </c>
      <c r="O12" s="14">
        <v>210</v>
      </c>
      <c r="P12" s="14">
        <v>16800</v>
      </c>
      <c r="Q12" s="14">
        <v>16800</v>
      </c>
      <c r="R12" s="14">
        <v>300</v>
      </c>
      <c r="S12" s="14">
        <v>290</v>
      </c>
      <c r="T12" s="14">
        <v>26000</v>
      </c>
      <c r="U12" s="14">
        <v>25000</v>
      </c>
    </row>
    <row r="13" spans="1:22" x14ac:dyDescent="0.2">
      <c r="A13" s="10" t="s">
        <v>22</v>
      </c>
      <c r="B13" s="15">
        <v>755</v>
      </c>
      <c r="C13" s="15">
        <v>695</v>
      </c>
      <c r="D13" s="15">
        <v>21438</v>
      </c>
      <c r="E13" s="15">
        <v>20795</v>
      </c>
      <c r="F13" s="12">
        <v>20</v>
      </c>
      <c r="G13" s="12">
        <v>19</v>
      </c>
      <c r="H13" s="12">
        <v>2550</v>
      </c>
      <c r="I13" s="12">
        <v>2550</v>
      </c>
      <c r="J13" s="15">
        <v>1381</v>
      </c>
      <c r="K13" s="15">
        <v>1381</v>
      </c>
      <c r="L13" s="15">
        <v>251555</v>
      </c>
      <c r="M13" s="15">
        <v>233600</v>
      </c>
      <c r="N13" s="15">
        <v>20</v>
      </c>
      <c r="O13" s="15">
        <v>20</v>
      </c>
      <c r="P13" s="15">
        <v>3800</v>
      </c>
      <c r="Q13" s="15">
        <v>3800</v>
      </c>
      <c r="R13" s="15">
        <v>340</v>
      </c>
      <c r="S13" s="15">
        <v>330</v>
      </c>
      <c r="T13" s="15">
        <v>54500</v>
      </c>
      <c r="U13" s="15">
        <v>54500</v>
      </c>
    </row>
    <row r="14" spans="1:22" x14ac:dyDescent="0.2">
      <c r="A14" s="10" t="s">
        <v>40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</row>
    <row r="15" spans="1:22" ht="21" x14ac:dyDescent="0.2">
      <c r="A15" s="10" t="s">
        <v>28</v>
      </c>
      <c r="B15" s="16">
        <f t="shared" ref="B15:U15" si="1">+B16+B17+B18+B19</f>
        <v>799</v>
      </c>
      <c r="C15" s="16">
        <f t="shared" si="1"/>
        <v>772</v>
      </c>
      <c r="D15" s="16">
        <f t="shared" si="1"/>
        <v>175700</v>
      </c>
      <c r="E15" s="16">
        <f t="shared" si="1"/>
        <v>173650</v>
      </c>
      <c r="F15" s="16">
        <f t="shared" si="1"/>
        <v>47</v>
      </c>
      <c r="G15" s="16">
        <f t="shared" si="1"/>
        <v>42</v>
      </c>
      <c r="H15" s="16">
        <f t="shared" si="1"/>
        <v>9536</v>
      </c>
      <c r="I15" s="16">
        <f t="shared" si="1"/>
        <v>9536</v>
      </c>
      <c r="J15" s="16">
        <f t="shared" si="1"/>
        <v>710</v>
      </c>
      <c r="K15" s="16">
        <f t="shared" si="1"/>
        <v>710</v>
      </c>
      <c r="L15" s="16">
        <f t="shared" si="1"/>
        <v>170680</v>
      </c>
      <c r="M15" s="16">
        <f t="shared" si="1"/>
        <v>158140</v>
      </c>
      <c r="N15" s="16">
        <f t="shared" si="1"/>
        <v>56</v>
      </c>
      <c r="O15" s="16">
        <f t="shared" si="1"/>
        <v>56</v>
      </c>
      <c r="P15" s="16">
        <f t="shared" si="1"/>
        <v>6840</v>
      </c>
      <c r="Q15" s="16">
        <f t="shared" si="1"/>
        <v>6840</v>
      </c>
      <c r="R15" s="16">
        <f t="shared" si="1"/>
        <v>1555</v>
      </c>
      <c r="S15" s="16">
        <f t="shared" si="1"/>
        <v>1460</v>
      </c>
      <c r="T15" s="16">
        <f t="shared" si="1"/>
        <v>260800</v>
      </c>
      <c r="U15" s="16">
        <f t="shared" si="1"/>
        <v>257400</v>
      </c>
      <c r="V15" s="19"/>
    </row>
    <row r="16" spans="1:22" x14ac:dyDescent="0.2">
      <c r="A16" s="10" t="s">
        <v>4</v>
      </c>
      <c r="B16" s="15">
        <v>23</v>
      </c>
      <c r="C16" s="15">
        <v>23</v>
      </c>
      <c r="D16" s="15">
        <v>1700</v>
      </c>
      <c r="E16" s="15">
        <v>1650</v>
      </c>
      <c r="F16" s="12">
        <v>5</v>
      </c>
      <c r="G16" s="12">
        <v>2</v>
      </c>
      <c r="H16" s="12">
        <v>36</v>
      </c>
      <c r="I16" s="12">
        <v>36</v>
      </c>
      <c r="J16" s="13"/>
      <c r="K16" s="13"/>
      <c r="L16" s="13"/>
      <c r="M16" s="13"/>
      <c r="N16" s="15">
        <v>30</v>
      </c>
      <c r="O16" s="15">
        <v>30</v>
      </c>
      <c r="P16" s="15">
        <v>2200</v>
      </c>
      <c r="Q16" s="15">
        <v>2200</v>
      </c>
      <c r="R16" s="15">
        <v>600</v>
      </c>
      <c r="S16" s="15">
        <v>550</v>
      </c>
      <c r="T16" s="15">
        <v>22000</v>
      </c>
      <c r="U16" s="15">
        <v>20600</v>
      </c>
    </row>
    <row r="17" spans="1:22" x14ac:dyDescent="0.2">
      <c r="A17" s="10" t="s">
        <v>5</v>
      </c>
      <c r="B17" s="14">
        <v>480</v>
      </c>
      <c r="C17" s="14">
        <v>460</v>
      </c>
      <c r="D17" s="14">
        <v>89000</v>
      </c>
      <c r="E17" s="14">
        <v>89000</v>
      </c>
      <c r="F17" s="11">
        <v>42</v>
      </c>
      <c r="G17" s="11">
        <v>40</v>
      </c>
      <c r="H17" s="11">
        <v>9500</v>
      </c>
      <c r="I17" s="11">
        <v>9500</v>
      </c>
      <c r="J17" s="14">
        <v>189</v>
      </c>
      <c r="K17" s="14">
        <v>189</v>
      </c>
      <c r="L17" s="14">
        <v>37080</v>
      </c>
      <c r="M17" s="14">
        <v>34040</v>
      </c>
      <c r="N17" s="14">
        <v>3</v>
      </c>
      <c r="O17" s="14">
        <v>3</v>
      </c>
      <c r="P17" s="14">
        <v>600</v>
      </c>
      <c r="Q17" s="14">
        <v>600</v>
      </c>
      <c r="R17" s="14">
        <v>800</v>
      </c>
      <c r="S17" s="14">
        <v>760</v>
      </c>
      <c r="T17" s="14">
        <v>212000</v>
      </c>
      <c r="U17" s="14">
        <v>210000</v>
      </c>
    </row>
    <row r="18" spans="1:22" x14ac:dyDescent="0.2">
      <c r="A18" s="10" t="s">
        <v>6</v>
      </c>
      <c r="B18" s="15">
        <v>296</v>
      </c>
      <c r="C18" s="15">
        <v>289</v>
      </c>
      <c r="D18" s="15">
        <v>85000</v>
      </c>
      <c r="E18" s="15">
        <v>83000</v>
      </c>
      <c r="F18" s="13">
        <v>0</v>
      </c>
      <c r="G18" s="13">
        <v>0</v>
      </c>
      <c r="H18" s="13">
        <v>0</v>
      </c>
      <c r="I18" s="13">
        <v>0</v>
      </c>
      <c r="J18" s="15">
        <v>521</v>
      </c>
      <c r="K18" s="15">
        <v>521</v>
      </c>
      <c r="L18" s="15">
        <v>133600</v>
      </c>
      <c r="M18" s="15">
        <v>124100</v>
      </c>
      <c r="N18" s="15">
        <v>20</v>
      </c>
      <c r="O18" s="15">
        <v>20</v>
      </c>
      <c r="P18" s="15">
        <v>3500</v>
      </c>
      <c r="Q18" s="15">
        <v>3500</v>
      </c>
      <c r="R18" s="15">
        <v>140</v>
      </c>
      <c r="S18" s="15">
        <v>140</v>
      </c>
      <c r="T18" s="15">
        <v>25000</v>
      </c>
      <c r="U18" s="15">
        <v>25000</v>
      </c>
    </row>
    <row r="19" spans="1:22" x14ac:dyDescent="0.2">
      <c r="A19" s="10" t="s">
        <v>7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/>
      <c r="K19" s="13"/>
      <c r="L19" s="13"/>
      <c r="M19" s="13"/>
      <c r="N19" s="14">
        <v>3</v>
      </c>
      <c r="O19" s="14">
        <v>3</v>
      </c>
      <c r="P19" s="14">
        <v>540</v>
      </c>
      <c r="Q19" s="14">
        <v>540</v>
      </c>
      <c r="R19" s="14">
        <v>15</v>
      </c>
      <c r="S19" s="14">
        <v>10</v>
      </c>
      <c r="T19" s="14">
        <v>1800</v>
      </c>
      <c r="U19" s="14">
        <v>1800</v>
      </c>
    </row>
    <row r="20" spans="1:22" ht="21" x14ac:dyDescent="0.2">
      <c r="A20" s="10" t="s">
        <v>29</v>
      </c>
      <c r="B20" s="16">
        <f t="shared" ref="B20:E20" si="2">+B22+B23</f>
        <v>12</v>
      </c>
      <c r="C20" s="16">
        <f t="shared" si="2"/>
        <v>12</v>
      </c>
      <c r="D20" s="16">
        <f t="shared" si="2"/>
        <v>1620</v>
      </c>
      <c r="E20" s="16">
        <f t="shared" si="2"/>
        <v>1620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</row>
    <row r="21" spans="1:22" x14ac:dyDescent="0.2">
      <c r="A21" s="10" t="s">
        <v>10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</row>
    <row r="22" spans="1:22" x14ac:dyDescent="0.2">
      <c r="A22" s="10" t="s">
        <v>8</v>
      </c>
      <c r="B22" s="15">
        <v>6</v>
      </c>
      <c r="C22" s="15">
        <v>6</v>
      </c>
      <c r="D22" s="15">
        <v>780</v>
      </c>
      <c r="E22" s="15">
        <v>780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</row>
    <row r="23" spans="1:22" x14ac:dyDescent="0.2">
      <c r="A23" s="10" t="s">
        <v>9</v>
      </c>
      <c r="B23" s="14">
        <v>6</v>
      </c>
      <c r="C23" s="14">
        <v>6</v>
      </c>
      <c r="D23" s="14">
        <v>840</v>
      </c>
      <c r="E23" s="14">
        <v>840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</row>
    <row r="24" spans="1:22" x14ac:dyDescent="0.2">
      <c r="A24" s="10" t="s">
        <v>30</v>
      </c>
      <c r="B24" s="16">
        <f t="shared" ref="B24:U24" si="3">+B25+B26+B27+B28+B29</f>
        <v>7107</v>
      </c>
      <c r="C24" s="16">
        <f t="shared" si="3"/>
        <v>6565</v>
      </c>
      <c r="D24" s="16">
        <f t="shared" si="3"/>
        <v>136969</v>
      </c>
      <c r="E24" s="16">
        <f t="shared" si="3"/>
        <v>101454</v>
      </c>
      <c r="F24" s="16">
        <f t="shared" si="3"/>
        <v>461</v>
      </c>
      <c r="G24" s="16">
        <f t="shared" si="3"/>
        <v>457</v>
      </c>
      <c r="H24" s="16">
        <f t="shared" si="3"/>
        <v>43720</v>
      </c>
      <c r="I24" s="16">
        <f t="shared" si="3"/>
        <v>43670</v>
      </c>
      <c r="J24" s="16">
        <f t="shared" si="3"/>
        <v>6657</v>
      </c>
      <c r="K24" s="16">
        <f t="shared" si="3"/>
        <v>6657</v>
      </c>
      <c r="L24" s="16">
        <f t="shared" si="3"/>
        <v>91374</v>
      </c>
      <c r="M24" s="16">
        <f t="shared" si="3"/>
        <v>86000</v>
      </c>
      <c r="N24" s="16">
        <f t="shared" si="3"/>
        <v>15113</v>
      </c>
      <c r="O24" s="16">
        <f t="shared" si="3"/>
        <v>14813</v>
      </c>
      <c r="P24" s="16">
        <f t="shared" si="3"/>
        <v>176208</v>
      </c>
      <c r="Q24" s="16">
        <f t="shared" si="3"/>
        <v>176208</v>
      </c>
      <c r="R24" s="16">
        <f t="shared" si="3"/>
        <v>10278</v>
      </c>
      <c r="S24" s="16">
        <f t="shared" si="3"/>
        <v>9530</v>
      </c>
      <c r="T24" s="16">
        <f t="shared" si="3"/>
        <v>202500</v>
      </c>
      <c r="U24" s="16">
        <f t="shared" si="3"/>
        <v>183000</v>
      </c>
      <c r="V24" s="19"/>
    </row>
    <row r="25" spans="1:22" x14ac:dyDescent="0.2">
      <c r="A25" s="10" t="s">
        <v>41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4">
        <v>13</v>
      </c>
      <c r="O25" s="14">
        <v>13</v>
      </c>
      <c r="P25" s="14">
        <v>208</v>
      </c>
      <c r="Q25" s="14">
        <v>208</v>
      </c>
      <c r="R25" s="13">
        <v>0</v>
      </c>
      <c r="S25" s="13">
        <v>0</v>
      </c>
      <c r="T25" s="13">
        <v>0</v>
      </c>
      <c r="U25" s="13">
        <v>0</v>
      </c>
    </row>
    <row r="26" spans="1:22" x14ac:dyDescent="0.2">
      <c r="A26" s="10" t="s">
        <v>42</v>
      </c>
      <c r="B26" s="15">
        <v>3937</v>
      </c>
      <c r="C26" s="15">
        <v>3403</v>
      </c>
      <c r="D26" s="15">
        <v>40924</v>
      </c>
      <c r="E26" s="15">
        <v>40924</v>
      </c>
      <c r="F26" s="12">
        <v>81</v>
      </c>
      <c r="G26" s="12">
        <v>80</v>
      </c>
      <c r="H26" s="12">
        <v>1800</v>
      </c>
      <c r="I26" s="12">
        <v>1800</v>
      </c>
      <c r="J26" s="15">
        <v>6002</v>
      </c>
      <c r="K26" s="15">
        <v>6002</v>
      </c>
      <c r="L26" s="15">
        <v>71664</v>
      </c>
      <c r="M26" s="15">
        <v>67950</v>
      </c>
      <c r="N26" s="15">
        <v>8300</v>
      </c>
      <c r="O26" s="15">
        <v>8000</v>
      </c>
      <c r="P26" s="15">
        <v>40000</v>
      </c>
      <c r="Q26" s="15">
        <v>40000</v>
      </c>
      <c r="R26" s="15">
        <v>3800</v>
      </c>
      <c r="S26" s="15">
        <v>3500</v>
      </c>
      <c r="T26" s="15">
        <v>85500</v>
      </c>
      <c r="U26" s="15">
        <v>71000</v>
      </c>
    </row>
    <row r="27" spans="1:22" x14ac:dyDescent="0.2">
      <c r="A27" s="10" t="s">
        <v>11</v>
      </c>
      <c r="B27" s="14">
        <v>2930</v>
      </c>
      <c r="C27" s="14">
        <v>2925</v>
      </c>
      <c r="D27" s="14">
        <v>87750</v>
      </c>
      <c r="E27" s="14">
        <v>52650</v>
      </c>
      <c r="F27" s="11">
        <v>170</v>
      </c>
      <c r="G27" s="11">
        <v>169</v>
      </c>
      <c r="H27" s="11">
        <v>1920</v>
      </c>
      <c r="I27" s="11">
        <v>1870</v>
      </c>
      <c r="J27" s="14">
        <v>90</v>
      </c>
      <c r="K27" s="14">
        <v>90</v>
      </c>
      <c r="L27" s="14">
        <v>2760</v>
      </c>
      <c r="M27" s="14">
        <v>2450</v>
      </c>
      <c r="N27" s="14">
        <v>6200</v>
      </c>
      <c r="O27" s="14">
        <v>6200</v>
      </c>
      <c r="P27" s="14">
        <v>124000</v>
      </c>
      <c r="Q27" s="14">
        <v>124000</v>
      </c>
      <c r="R27" s="14">
        <v>6200</v>
      </c>
      <c r="S27" s="14">
        <v>5800</v>
      </c>
      <c r="T27" s="14">
        <v>110000</v>
      </c>
      <c r="U27" s="14">
        <v>105000</v>
      </c>
    </row>
    <row r="28" spans="1:22" x14ac:dyDescent="0.2">
      <c r="A28" s="10" t="s">
        <v>43</v>
      </c>
      <c r="B28" s="15">
        <v>240</v>
      </c>
      <c r="C28" s="15">
        <v>237</v>
      </c>
      <c r="D28" s="15">
        <v>8295</v>
      </c>
      <c r="E28" s="15">
        <v>7880</v>
      </c>
      <c r="F28" s="12">
        <v>210</v>
      </c>
      <c r="G28" s="12">
        <v>208</v>
      </c>
      <c r="H28" s="12">
        <v>40000</v>
      </c>
      <c r="I28" s="12">
        <v>40000</v>
      </c>
      <c r="J28" s="15">
        <v>565</v>
      </c>
      <c r="K28" s="15">
        <v>565</v>
      </c>
      <c r="L28" s="15">
        <v>16950</v>
      </c>
      <c r="M28" s="15">
        <v>15600</v>
      </c>
      <c r="N28" s="15">
        <v>600</v>
      </c>
      <c r="O28" s="15">
        <v>600</v>
      </c>
      <c r="P28" s="15">
        <v>12000</v>
      </c>
      <c r="Q28" s="15">
        <v>12000</v>
      </c>
      <c r="R28" s="15">
        <v>230</v>
      </c>
      <c r="S28" s="15">
        <v>230</v>
      </c>
      <c r="T28" s="15">
        <v>7000</v>
      </c>
      <c r="U28" s="15">
        <v>7000</v>
      </c>
    </row>
    <row r="29" spans="1:22" x14ac:dyDescent="0.2">
      <c r="A29" s="10" t="s">
        <v>44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4">
        <v>48</v>
      </c>
      <c r="S29" s="14">
        <v>0</v>
      </c>
      <c r="T29" s="14">
        <v>0</v>
      </c>
      <c r="U29" s="14">
        <v>0</v>
      </c>
    </row>
    <row r="30" spans="1:22" x14ac:dyDescent="0.2">
      <c r="A30" s="10" t="s">
        <v>31</v>
      </c>
      <c r="B30" s="16">
        <f t="shared" ref="B30:E30" si="4">+B31+B36+B37+B38</f>
        <v>468</v>
      </c>
      <c r="C30" s="16">
        <f t="shared" si="4"/>
        <v>468</v>
      </c>
      <c r="D30" s="16">
        <f t="shared" si="4"/>
        <v>77225</v>
      </c>
      <c r="E30" s="16">
        <f t="shared" si="4"/>
        <v>74700</v>
      </c>
      <c r="F30" s="18">
        <v>0</v>
      </c>
      <c r="G30" s="18">
        <v>0</v>
      </c>
      <c r="H30" s="18">
        <v>0</v>
      </c>
      <c r="I30" s="18">
        <v>0</v>
      </c>
      <c r="J30" s="16">
        <f>+J31+J36+J37+J38</f>
        <v>949</v>
      </c>
      <c r="K30" s="16">
        <f t="shared" ref="K30:M30" si="5">+K31+K36+K37+K38</f>
        <v>949</v>
      </c>
      <c r="L30" s="16">
        <f t="shared" si="5"/>
        <v>210120</v>
      </c>
      <c r="M30" s="16">
        <f t="shared" si="5"/>
        <v>210120</v>
      </c>
      <c r="N30" s="16">
        <f>+N31+N36+N37+N38</f>
        <v>16</v>
      </c>
      <c r="O30" s="16">
        <f t="shared" ref="O30:Q30" si="6">+O31+O36+O37+O38</f>
        <v>16</v>
      </c>
      <c r="P30" s="16">
        <f t="shared" si="6"/>
        <v>2340</v>
      </c>
      <c r="Q30" s="16">
        <f t="shared" si="6"/>
        <v>2340</v>
      </c>
      <c r="R30" s="16">
        <f>+R31+R36+R37+R38</f>
        <v>1540</v>
      </c>
      <c r="S30" s="16">
        <f t="shared" ref="S30:U30" si="7">+S31+S36+S37+S38</f>
        <v>1415</v>
      </c>
      <c r="T30" s="16">
        <f t="shared" si="7"/>
        <v>270320</v>
      </c>
      <c r="U30" s="16">
        <f t="shared" si="7"/>
        <v>268000</v>
      </c>
      <c r="V30" s="19"/>
    </row>
    <row r="31" spans="1:22" x14ac:dyDescent="0.2">
      <c r="A31" s="10" t="s">
        <v>45</v>
      </c>
      <c r="B31" s="14">
        <v>334</v>
      </c>
      <c r="C31" s="14">
        <v>334</v>
      </c>
      <c r="D31" s="14">
        <v>59925</v>
      </c>
      <c r="E31" s="14">
        <v>57800</v>
      </c>
      <c r="F31" s="13">
        <v>0</v>
      </c>
      <c r="G31" s="13">
        <v>0</v>
      </c>
      <c r="H31" s="13">
        <v>0</v>
      </c>
      <c r="I31" s="13">
        <v>0</v>
      </c>
      <c r="J31" s="14">
        <v>202</v>
      </c>
      <c r="K31" s="14">
        <v>202</v>
      </c>
      <c r="L31" s="14">
        <v>43990</v>
      </c>
      <c r="M31" s="14">
        <v>43990</v>
      </c>
      <c r="N31" s="14">
        <v>6</v>
      </c>
      <c r="O31" s="14">
        <v>6</v>
      </c>
      <c r="P31" s="14">
        <v>900</v>
      </c>
      <c r="Q31" s="14">
        <v>900</v>
      </c>
      <c r="R31" s="14">
        <v>440</v>
      </c>
      <c r="S31" s="14">
        <v>425</v>
      </c>
      <c r="T31" s="14">
        <v>84800</v>
      </c>
      <c r="U31" s="14">
        <v>83000</v>
      </c>
    </row>
    <row r="32" spans="1:22" x14ac:dyDescent="0.2">
      <c r="A32" s="10" t="s">
        <v>12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5">
        <v>102</v>
      </c>
      <c r="K32" s="15">
        <v>102</v>
      </c>
      <c r="L32" s="15">
        <v>22230</v>
      </c>
      <c r="M32" s="15">
        <v>22230</v>
      </c>
      <c r="N32" s="13">
        <v>0</v>
      </c>
      <c r="O32" s="13">
        <v>0</v>
      </c>
      <c r="P32" s="13">
        <v>0</v>
      </c>
      <c r="Q32" s="13">
        <v>0</v>
      </c>
      <c r="R32" s="15">
        <v>200</v>
      </c>
      <c r="S32" s="15">
        <v>190</v>
      </c>
      <c r="T32" s="15">
        <v>42500</v>
      </c>
      <c r="U32" s="15">
        <v>41500</v>
      </c>
    </row>
    <row r="33" spans="1:21" x14ac:dyDescent="0.2">
      <c r="A33" s="10" t="s">
        <v>13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4">
        <v>100</v>
      </c>
      <c r="K33" s="14">
        <v>100</v>
      </c>
      <c r="L33" s="14">
        <v>21760</v>
      </c>
      <c r="M33" s="14">
        <v>21760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</row>
    <row r="34" spans="1:21" x14ac:dyDescent="0.2">
      <c r="A34" s="10" t="s">
        <v>14</v>
      </c>
      <c r="B34" s="15">
        <v>33</v>
      </c>
      <c r="C34" s="15">
        <v>33</v>
      </c>
      <c r="D34" s="15">
        <v>5925</v>
      </c>
      <c r="E34" s="15">
        <v>5800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</row>
    <row r="35" spans="1:21" x14ac:dyDescent="0.2">
      <c r="A35" s="10" t="s">
        <v>15</v>
      </c>
      <c r="B35" s="14">
        <v>301</v>
      </c>
      <c r="C35" s="14">
        <v>301</v>
      </c>
      <c r="D35" s="14">
        <v>54000</v>
      </c>
      <c r="E35" s="14">
        <v>52000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4">
        <v>240</v>
      </c>
      <c r="S35" s="14">
        <v>235</v>
      </c>
      <c r="T35" s="14">
        <v>42300</v>
      </c>
      <c r="U35" s="14">
        <v>41500</v>
      </c>
    </row>
    <row r="36" spans="1:21" x14ac:dyDescent="0.2">
      <c r="A36" s="10" t="s">
        <v>16</v>
      </c>
      <c r="B36" s="14">
        <v>62</v>
      </c>
      <c r="C36" s="14">
        <v>62</v>
      </c>
      <c r="D36" s="14">
        <v>8600</v>
      </c>
      <c r="E36" s="14">
        <v>8500</v>
      </c>
      <c r="F36" s="13">
        <v>0</v>
      </c>
      <c r="G36" s="13">
        <v>0</v>
      </c>
      <c r="H36" s="13">
        <v>0</v>
      </c>
      <c r="I36" s="13">
        <v>0</v>
      </c>
      <c r="J36" s="14">
        <v>110</v>
      </c>
      <c r="K36" s="14">
        <v>110</v>
      </c>
      <c r="L36" s="14">
        <v>23130</v>
      </c>
      <c r="M36" s="14">
        <v>23130</v>
      </c>
      <c r="N36" s="14">
        <v>6</v>
      </c>
      <c r="O36" s="14">
        <v>6</v>
      </c>
      <c r="P36" s="14">
        <v>900</v>
      </c>
      <c r="Q36" s="14">
        <v>900</v>
      </c>
      <c r="R36" s="14">
        <v>230</v>
      </c>
      <c r="S36" s="14">
        <v>230</v>
      </c>
      <c r="T36" s="14">
        <v>38500</v>
      </c>
      <c r="U36" s="14">
        <v>38500</v>
      </c>
    </row>
    <row r="37" spans="1:21" x14ac:dyDescent="0.2">
      <c r="A37" s="10" t="s">
        <v>32</v>
      </c>
      <c r="B37" s="14">
        <v>31</v>
      </c>
      <c r="C37" s="14">
        <v>31</v>
      </c>
      <c r="D37" s="14">
        <v>5400</v>
      </c>
      <c r="E37" s="14">
        <v>5300</v>
      </c>
      <c r="F37" s="13">
        <v>0</v>
      </c>
      <c r="G37" s="13">
        <v>0</v>
      </c>
      <c r="H37" s="13">
        <v>0</v>
      </c>
      <c r="I37" s="13">
        <v>0</v>
      </c>
      <c r="J37" s="14">
        <v>75</v>
      </c>
      <c r="K37" s="14">
        <v>75</v>
      </c>
      <c r="L37" s="14">
        <v>15000</v>
      </c>
      <c r="M37" s="14">
        <v>15000</v>
      </c>
      <c r="N37" s="14">
        <v>2</v>
      </c>
      <c r="O37" s="14">
        <v>2</v>
      </c>
      <c r="P37" s="14">
        <v>270</v>
      </c>
      <c r="Q37" s="14">
        <v>270</v>
      </c>
      <c r="R37" s="14">
        <v>170</v>
      </c>
      <c r="S37" s="14">
        <v>160</v>
      </c>
      <c r="T37" s="14">
        <v>31520</v>
      </c>
      <c r="U37" s="14">
        <v>31000</v>
      </c>
    </row>
    <row r="38" spans="1:21" x14ac:dyDescent="0.2">
      <c r="A38" s="10" t="s">
        <v>33</v>
      </c>
      <c r="B38" s="15">
        <v>41</v>
      </c>
      <c r="C38" s="15">
        <v>41</v>
      </c>
      <c r="D38" s="15">
        <v>3300</v>
      </c>
      <c r="E38" s="15">
        <v>3100</v>
      </c>
      <c r="F38" s="13">
        <v>0</v>
      </c>
      <c r="G38" s="13">
        <v>0</v>
      </c>
      <c r="H38" s="13">
        <v>0</v>
      </c>
      <c r="I38" s="13">
        <v>0</v>
      </c>
      <c r="J38" s="15">
        <v>562</v>
      </c>
      <c r="K38" s="15">
        <v>562</v>
      </c>
      <c r="L38" s="15">
        <v>128000</v>
      </c>
      <c r="M38" s="15">
        <v>128000</v>
      </c>
      <c r="N38" s="15">
        <v>2</v>
      </c>
      <c r="O38" s="15">
        <v>2</v>
      </c>
      <c r="P38" s="15">
        <v>270</v>
      </c>
      <c r="Q38" s="15">
        <v>270</v>
      </c>
      <c r="R38" s="15">
        <v>700</v>
      </c>
      <c r="S38" s="15">
        <v>600</v>
      </c>
      <c r="T38" s="15">
        <v>115500</v>
      </c>
      <c r="U38" s="15">
        <v>115500</v>
      </c>
    </row>
    <row r="40" spans="1:21" ht="12.75" customHeight="1" x14ac:dyDescent="0.2">
      <c r="A40" s="20" t="s">
        <v>46</v>
      </c>
    </row>
  </sheetData>
  <mergeCells count="6">
    <mergeCell ref="F3:I3"/>
    <mergeCell ref="J3:M3"/>
    <mergeCell ref="N3:Q3"/>
    <mergeCell ref="R3:U3"/>
    <mergeCell ref="A2:G2"/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Campania</vt:lpstr>
      <vt:lpstr>Province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Utente</cp:lastModifiedBy>
  <dcterms:created xsi:type="dcterms:W3CDTF">2022-05-10T13:12:40Z</dcterms:created>
  <dcterms:modified xsi:type="dcterms:W3CDTF">2023-06-12T13:42:14Z</dcterms:modified>
</cp:coreProperties>
</file>